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\\dc.local\OIJ$\User_Redir\oijviadr\Documents\"/>
    </mc:Choice>
  </mc:AlternateContent>
  <xr:revisionPtr revIDLastSave="0" documentId="8_{EF44B711-810B-4BF9-ACEA-1AFB0A0754D6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Rekentab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9" i="2"/>
  <c r="E12" i="2"/>
  <c r="E11" i="2"/>
  <c r="E10" i="2"/>
  <c r="E8" i="2"/>
  <c r="E7" i="2"/>
  <c r="E6" i="2"/>
  <c r="E5" i="2"/>
  <c r="E4" i="2"/>
  <c r="E14" i="2" l="1"/>
  <c r="E15" i="2" s="1"/>
</calcChain>
</file>

<file path=xl/sharedStrings.xml><?xml version="1.0" encoding="utf-8"?>
<sst xmlns="http://schemas.openxmlformats.org/spreadsheetml/2006/main" count="37" uniqueCount="29">
  <si>
    <t>Landschapselement</t>
  </si>
  <si>
    <t>Waarde invullen</t>
  </si>
  <si>
    <r>
      <t>Berekende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</si>
  <si>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Standaardberekening oppervlakte in m</t>
    </r>
    <r>
      <rPr>
        <b/>
        <vertAlign val="superscript"/>
        <sz val="11"/>
        <color theme="1"/>
        <rFont val="Aptos"/>
        <family val="2"/>
      </rPr>
      <t xml:space="preserve">2 </t>
    </r>
  </si>
  <si>
    <t>Poel</t>
  </si>
  <si>
    <r>
      <t>oppervlakte in m</t>
    </r>
    <r>
      <rPr>
        <vertAlign val="superscript"/>
        <sz val="11"/>
        <color theme="1"/>
        <rFont val="Aptos"/>
        <family val="2"/>
      </rPr>
      <t>2</t>
    </r>
  </si>
  <si>
    <t>Oppervlakte = oppervlakte poel+natuurvriendelijke oever. Zie Infoblad voor maximaal meetellend oppervlak.</t>
  </si>
  <si>
    <t>Knotboom (solitair of in knotbomenrij)</t>
  </si>
  <si>
    <t>aantal bomen</t>
  </si>
  <si>
    <r>
      <t>Oppervlakte = aantal bomen * 20 m</t>
    </r>
    <r>
      <rPr>
        <vertAlign val="superscript"/>
        <sz val="11"/>
        <color theme="1"/>
        <rFont val="Aptos"/>
        <family val="2"/>
      </rPr>
      <t>2</t>
    </r>
  </si>
  <si>
    <t>Solitaire boom  </t>
  </si>
  <si>
    <r>
      <t>Oppervlakte = aantal bomen * 40 m</t>
    </r>
    <r>
      <rPr>
        <vertAlign val="superscript"/>
        <sz val="11"/>
        <color theme="1"/>
        <rFont val="Aptos"/>
        <family val="2"/>
      </rPr>
      <t>2</t>
    </r>
  </si>
  <si>
    <t>Knip- en scheerheg</t>
  </si>
  <si>
    <t>aantal strekkende meter</t>
  </si>
  <si>
    <t>Oppervlakte = strekkende meters * 1</t>
  </si>
  <si>
    <t>Elzensingel</t>
  </si>
  <si>
    <t>Oppervlakte = strekkende meters * 3</t>
  </si>
  <si>
    <t>Struweelhaag</t>
  </si>
  <si>
    <t>Oppervlakte = strekkende meters*3</t>
  </si>
  <si>
    <t>Bomenlaan/bomenrij  </t>
  </si>
  <si>
    <t>Houtwal/houtsingel</t>
  </si>
  <si>
    <t>Oppervlakte = strekkende meters * 5</t>
  </si>
  <si>
    <t>Vogelbosje</t>
  </si>
  <si>
    <t>Oppervlakte vogelbosje</t>
  </si>
  <si>
    <t>Hoogstamboomgaard</t>
  </si>
  <si>
    <r>
      <t>Oppervlakte =  aantal bomen * 40 m</t>
    </r>
    <r>
      <rPr>
        <vertAlign val="superscript"/>
        <sz val="11"/>
        <color theme="1"/>
        <rFont val="Aptos"/>
        <family val="2"/>
      </rPr>
      <t>2</t>
    </r>
  </si>
  <si>
    <r>
      <t>Totaal m</t>
    </r>
    <r>
      <rPr>
        <b/>
        <vertAlign val="superscript"/>
        <sz val="11"/>
        <color theme="1"/>
        <rFont val="Aptos"/>
        <family val="2"/>
      </rPr>
      <t>2</t>
    </r>
  </si>
  <si>
    <t>Totaal aantal punten</t>
  </si>
  <si>
    <t xml:space="preserve">Deze rekentabel is onderdeel van het Uitnodigingskader Wonen van gemeente Oude IJsselstreek. Dit betreft een conceptversie: waarden kunnen nog veranderen. Aan deze berekening kunnen geen rechten worden ontleend.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</si>
</sst>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vertAlign val="superscript"/>
      <sz val="11"/>
      <color theme="1"/>
      <name val="Aptos"/>
      <family val="2"/>
    </font>
    <font>
      <sz val="11"/>
      <color theme="1"/>
      <name val="Aptos"/>
      <family val="2"/>
    </font>
    <font>
      <vertAlign val="superscript"/>
      <sz val="11"/>
      <color theme="1"/>
      <name val="Aptos"/>
      <family val="2"/>
    </font>
    <font>
      <b/>
      <vertAlign val="superscript"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ck">
        <color theme="9" tint="0.59996337778862885"/>
      </left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 inden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AD4A-3484-4CAC-81B7-E1C785179719}">
  <dimension ref="A1:H17"/>
  <sheetViews>
    <sheetView showGridLines="0" tabSelected="1" workbookViewId="0">
      <selection activeCell="I22" sqref="I22"/>
    </sheetView>
  </sheetViews>
  <sheetFormatPr defaultColWidth="89.5703125" defaultRowHeight="15" x14ac:dyDescent="0.25"/>
  <cols>
    <col min="1" max="1" width="4.5703125" style="2" customWidth="1"/>
    <col min="2" max="2" width="35.5703125" style="2" customWidth="1"/>
    <col min="3" max="3" width="25" style="4" customWidth="1"/>
    <col min="4" max="4" width="13.28515625" style="2" customWidth="1"/>
    <col min="5" max="5" width="13.42578125" style="5" bestFit="1" customWidth="1"/>
    <col min="6" max="6" width="5.42578125" style="2" customWidth="1"/>
    <col min="7" max="7" width="6.5703125" style="2" customWidth="1"/>
    <col min="8" max="8" width="43.28515625" style="2" customWidth="1"/>
    <col min="9" max="16384" width="89.5703125" style="2"/>
  </cols>
  <sheetData>
    <row r="1" spans="1:8" x14ac:dyDescent="0.25">
      <c r="A1" s="1"/>
      <c r="B1"/>
      <c r="C1" s="18"/>
      <c r="D1" s="1"/>
      <c r="E1" s="19"/>
      <c r="F1" s="1"/>
      <c r="G1" s="1"/>
      <c r="H1" s="1"/>
    </row>
    <row r="2" spans="1:8" ht="32.25" thickBot="1" x14ac:dyDescent="0.3">
      <c r="A2" s="6"/>
      <c r="B2" s="8" t="s">
        <v>0</v>
      </c>
      <c r="C2" s="9"/>
      <c r="D2" s="10" t="s">
        <v>1</v>
      </c>
      <c r="E2" s="11" t="s">
        <v>2</v>
      </c>
      <c r="F2" s="10"/>
      <c r="G2" s="1"/>
      <c r="H2" s="12" t="s">
        <v>3</v>
      </c>
    </row>
    <row r="3" spans="1:8" ht="45" x14ac:dyDescent="0.25">
      <c r="A3" s="6"/>
      <c r="B3" s="13" t="s">
        <v>4</v>
      </c>
      <c r="C3" s="14" t="s">
        <v>5</v>
      </c>
      <c r="D3" s="3"/>
      <c r="E3" s="15">
        <f>IF(ISBLANK(D3),0,MIN(800,D3))</f>
        <v>0</v>
      </c>
      <c r="F3" s="6"/>
      <c r="G3" s="1"/>
      <c r="H3" s="16" t="s">
        <v>6</v>
      </c>
    </row>
    <row r="4" spans="1:8" ht="30" x14ac:dyDescent="0.25">
      <c r="A4" s="6"/>
      <c r="B4" s="13" t="s">
        <v>7</v>
      </c>
      <c r="C4" s="14" t="s">
        <v>8</v>
      </c>
      <c r="D4" s="3"/>
      <c r="E4" s="7">
        <f>D4*20</f>
        <v>0</v>
      </c>
      <c r="F4" s="6"/>
      <c r="G4" s="1"/>
      <c r="H4" s="16" t="s">
        <v>9</v>
      </c>
    </row>
    <row r="5" spans="1:8" ht="16.5" x14ac:dyDescent="0.25">
      <c r="A5" s="6"/>
      <c r="B5" s="13" t="s">
        <v>10</v>
      </c>
      <c r="C5" s="14" t="s">
        <v>8</v>
      </c>
      <c r="D5" s="3"/>
      <c r="E5" s="7">
        <f>D5*40</f>
        <v>0</v>
      </c>
      <c r="F5" s="6"/>
      <c r="G5" s="1"/>
      <c r="H5" s="16" t="s">
        <v>11</v>
      </c>
    </row>
    <row r="6" spans="1:8" ht="30" x14ac:dyDescent="0.25">
      <c r="A6" s="6"/>
      <c r="B6" s="13" t="s">
        <v>12</v>
      </c>
      <c r="C6" s="14" t="s">
        <v>13</v>
      </c>
      <c r="D6" s="3"/>
      <c r="E6" s="7">
        <f>D6</f>
        <v>0</v>
      </c>
      <c r="F6" s="6"/>
      <c r="G6" s="1"/>
      <c r="H6" s="16" t="s">
        <v>14</v>
      </c>
    </row>
    <row r="7" spans="1:8" ht="30" x14ac:dyDescent="0.25">
      <c r="A7" s="6"/>
      <c r="B7" s="13" t="s">
        <v>15</v>
      </c>
      <c r="C7" s="14" t="s">
        <v>13</v>
      </c>
      <c r="D7" s="3"/>
      <c r="E7" s="7">
        <f>D7*3</f>
        <v>0</v>
      </c>
      <c r="F7" s="6"/>
      <c r="G7" s="1"/>
      <c r="H7" s="16" t="s">
        <v>16</v>
      </c>
    </row>
    <row r="8" spans="1:8" ht="30" x14ac:dyDescent="0.25">
      <c r="A8" s="6"/>
      <c r="B8" s="13" t="s">
        <v>17</v>
      </c>
      <c r="C8" s="14" t="s">
        <v>13</v>
      </c>
      <c r="D8" s="3"/>
      <c r="E8" s="7">
        <f>D8*3</f>
        <v>0</v>
      </c>
      <c r="F8" s="6"/>
      <c r="G8" s="1"/>
      <c r="H8" s="16" t="s">
        <v>18</v>
      </c>
    </row>
    <row r="9" spans="1:8" ht="16.5" x14ac:dyDescent="0.25">
      <c r="A9" s="6"/>
      <c r="B9" s="13" t="s">
        <v>19</v>
      </c>
      <c r="C9" s="14" t="s">
        <v>8</v>
      </c>
      <c r="D9" s="3"/>
      <c r="E9" s="7">
        <f>D9*20</f>
        <v>0</v>
      </c>
      <c r="F9" s="6"/>
      <c r="G9" s="1"/>
      <c r="H9" s="16" t="s">
        <v>11</v>
      </c>
    </row>
    <row r="10" spans="1:8" ht="31.5" thickTop="1" thickBot="1" x14ac:dyDescent="0.3">
      <c r="A10" s="6"/>
      <c r="B10" s="13" t="s">
        <v>20</v>
      </c>
      <c r="C10" s="14" t="s">
        <v>13</v>
      </c>
      <c r="D10" s="3"/>
      <c r="E10" s="7">
        <f>D10*5</f>
        <v>0</v>
      </c>
      <c r="F10" s="6"/>
      <c r="G10" s="1"/>
      <c r="H10" s="16" t="s">
        <v>21</v>
      </c>
    </row>
    <row r="11" spans="1:8" ht="18" thickTop="1" thickBot="1" x14ac:dyDescent="0.3">
      <c r="A11" s="6"/>
      <c r="B11" s="13" t="s">
        <v>22</v>
      </c>
      <c r="C11" s="14" t="s">
        <v>5</v>
      </c>
      <c r="D11" s="3"/>
      <c r="E11" s="7">
        <f>D11</f>
        <v>0</v>
      </c>
      <c r="F11" s="6"/>
      <c r="G11" s="1"/>
      <c r="H11" s="16" t="s">
        <v>23</v>
      </c>
    </row>
    <row r="12" spans="1:8" ht="16.5" x14ac:dyDescent="0.25">
      <c r="A12" s="6"/>
      <c r="B12" s="13" t="s">
        <v>24</v>
      </c>
      <c r="C12" s="14" t="s">
        <v>8</v>
      </c>
      <c r="D12" s="3"/>
      <c r="E12" s="7">
        <f>D12*40</f>
        <v>0</v>
      </c>
      <c r="F12" s="6"/>
      <c r="G12" s="1"/>
      <c r="H12" s="16" t="s">
        <v>25</v>
      </c>
    </row>
    <row r="13" spans="1:8" ht="15.75" thickTop="1" x14ac:dyDescent="0.25">
      <c r="A13" s="6"/>
      <c r="B13" s="13"/>
      <c r="C13" s="17"/>
      <c r="D13" s="6"/>
      <c r="E13" s="7"/>
      <c r="F13" s="6"/>
      <c r="G13" s="1"/>
      <c r="H13" s="1"/>
    </row>
    <row r="14" spans="1:8" ht="16.5" x14ac:dyDescent="0.25">
      <c r="A14" s="6"/>
      <c r="B14" s="6"/>
      <c r="C14" s="17"/>
      <c r="D14" s="8" t="s">
        <v>26</v>
      </c>
      <c r="E14" s="11">
        <f>SUM(E3:E12)</f>
        <v>0</v>
      </c>
      <c r="F14" s="6"/>
      <c r="G14" s="1"/>
      <c r="H14" s="1"/>
    </row>
    <row r="15" spans="1:8" ht="90" x14ac:dyDescent="0.25">
      <c r="A15" s="6"/>
      <c r="B15" s="6"/>
      <c r="C15" s="17"/>
      <c r="D15" s="8" t="s">
        <v>27</v>
      </c>
      <c r="E15" s="21">
        <f>(E14/100)</f>
        <v>0</v>
      </c>
      <c r="F15" s="6"/>
      <c r="G15" s="1"/>
      <c r="H15" s="20" t="s">
        <v>28</v>
      </c>
    </row>
    <row r="16" spans="1:8" x14ac:dyDescent="0.25">
      <c r="A16" s="6"/>
      <c r="B16" s="13"/>
      <c r="C16" s="17"/>
      <c r="D16" s="6"/>
      <c r="E16" s="7"/>
      <c r="F16" s="6"/>
      <c r="G16" s="1"/>
      <c r="H16" s="1"/>
    </row>
    <row r="17" spans="1:8" x14ac:dyDescent="0.25">
      <c r="A17" s="6"/>
      <c r="B17" s="13"/>
      <c r="C17" s="17"/>
      <c r="D17" s="6"/>
      <c r="E17" s="7"/>
      <c r="F17" s="6"/>
      <c r="G17" s="1"/>
      <c r="H17" s="1"/>
    </row>
  </sheetData>
  <sheetProtection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4fce6b-c2ca-4cd9-b83c-86a7df1b4e07">
      <Terms xmlns="http://schemas.microsoft.com/office/infopath/2007/PartnerControls"/>
    </lcf76f155ced4ddcb4097134ff3c332f>
    <TaxCatchAll xmlns="4391d9d8-29df-44c3-aca5-c54b2bb3ca77" xsi:nil="true"/>
    <Datum xmlns="424fce6b-c2ca-4cd9-b83c-86a7df1b4e07">2025-05-07T11:48:53+00:00</Datu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171907022C7041BD80FEFD0327C5DF" ma:contentTypeVersion="20" ma:contentTypeDescription="Een nieuw document maken." ma:contentTypeScope="" ma:versionID="1923527f52734308b8f38b0a28fe2037">
  <xsd:schema xmlns:xsd="http://www.w3.org/2001/XMLSchema" xmlns:xs="http://www.w3.org/2001/XMLSchema" xmlns:p="http://schemas.microsoft.com/office/2006/metadata/properties" xmlns:ns2="424fce6b-c2ca-4cd9-b83c-86a7df1b4e07" xmlns:ns3="4391d9d8-29df-44c3-aca5-c54b2bb3ca77" targetNamespace="http://schemas.microsoft.com/office/2006/metadata/properties" ma:root="true" ma:fieldsID="b9a674ea505462cfe7b6b6f68b51f92b" ns2:_="" ns3:_="">
    <xsd:import namespace="424fce6b-c2ca-4cd9-b83c-86a7df1b4e07"/>
    <xsd:import namespace="4391d9d8-29df-44c3-aca5-c54b2bb3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Datum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fce6b-c2ca-4cd9-b83c-86a7df1b4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a3ad8f0-94fb-4491-b729-870c869a7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um" ma:index="24" nillable="true" ma:displayName="Datum" ma:default="[today]" ma:format="DateTime" ma:internalName="Datum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1d9d8-29df-44c3-aca5-c54b2bb3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bcf0ff-326f-4691-959b-5757ee12edd1}" ma:internalName="TaxCatchAll" ma:showField="CatchAllData" ma:web="4391d9d8-29df-44c3-aca5-c54b2bb3ca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A2747-A14B-42FD-B441-E2FF4D524EB7}">
  <ds:schemaRefs>
    <ds:schemaRef ds:uri="http://schemas.microsoft.com/office/2006/metadata/properties"/>
    <ds:schemaRef ds:uri="http://schemas.microsoft.com/office/infopath/2007/PartnerControls"/>
    <ds:schemaRef ds:uri="45445be7-987f-46ec-bdb9-4e33bdbe91bf"/>
    <ds:schemaRef ds:uri="04a098bf-1e1c-4089-8848-66172acd4cb7"/>
    <ds:schemaRef ds:uri="424fce6b-c2ca-4cd9-b83c-86a7df1b4e07"/>
    <ds:schemaRef ds:uri="4391d9d8-29df-44c3-aca5-c54b2bb3ca77"/>
  </ds:schemaRefs>
</ds:datastoreItem>
</file>

<file path=customXml/itemProps2.xml><?xml version="1.0" encoding="utf-8"?>
<ds:datastoreItem xmlns:ds="http://schemas.openxmlformats.org/officeDocument/2006/customXml" ds:itemID="{A4BE5441-755E-4091-AAE1-00CF85D14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680D6-0D67-4CA6-A2D7-B329F97D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fce6b-c2ca-4cd9-b83c-86a7df1b4e07"/>
    <ds:schemaRef ds:uri="4391d9d8-29df-44c3-aca5-c54b2bb3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Rekentabel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Adriaanse, Vincent</dc:creator>
  <cp:keywords/>
  <dc:description/>
  <cp:lastModifiedBy>Adriaanse, Vincent</cp:lastModifiedBy>
  <cp:revision/>
  <dcterms:created xsi:type="dcterms:W3CDTF">2024-11-24T09:21:50Z</dcterms:created>
  <dcterms:modified xsi:type="dcterms:W3CDTF">2026-05-06T08:39:15Z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0x01010023171907022C7041BD80FEFD0327C5DF</vt:lpwstr>
  </property>
  <property fmtid="{D5CDD505-2E9C-101B-9397-08002B2CF9AE}" pid="3" name="MediaServiceImageTags">
    <vt:lpwstr/>
  </property>
</Properties>
</file>