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K:\rmo\RO\Beleid\Gemeentelijk beleid\Buitengebied\Uitnodigingskader wonen buitengebied\"/>
    </mc:Choice>
  </mc:AlternateContent>
  <xr:revisionPtr revIDLastSave="0" documentId="13_ncr:1_{CD4F922A-8DE0-417C-86DF-2FD9F94BD7E8}" xr6:coauthVersionLast="47" xr6:coauthVersionMax="47" xr10:uidLastSave="{00000000-0000-0000-0000-000000000000}"/>
  <bookViews>
    <workbookView xWindow="-120" yWindow="-120" windowWidth="29040" windowHeight="15840" xr2:uid="{00000000-000D-0000-FFFF-FFFF00000000}"/>
  </bookViews>
  <sheets>
    <sheet name="Rekentabel" sheetId="2" r:id="rId1"/>
    <sheet name="Infobladen"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2" l="1"/>
  <c r="E9" i="2"/>
  <c r="E12" i="2"/>
  <c r="E11" i="2"/>
  <c r="E10" i="2"/>
  <c r="E8" i="2"/>
  <c r="E7" i="2"/>
  <c r="E6" i="2"/>
  <c r="E5" i="2"/>
  <c r="E4" i="2"/>
  <c r="E14" i="2" l="1"/>
  <c r="E15" i="2" s="1"/>
</calcChain>
</file>

<file path=xl/sharedStrings.xml><?xml version="1.0" encoding="utf-8"?>
<sst xmlns="http://schemas.openxmlformats.org/spreadsheetml/2006/main" count="38" uniqueCount="30">
  <si>
    <t>Landschapselement</t>
  </si>
  <si>
    <t>Waarde invullen</t>
  </si>
  <si>
    <r>
      <t>Berekende m</t>
    </r>
    <r>
      <rPr>
        <b/>
        <vertAlign val="superscript"/>
        <sz val="11"/>
        <color theme="1"/>
        <rFont val="Aptos Narrow"/>
        <family val="2"/>
        <scheme val="minor"/>
      </rPr>
      <t>2</t>
    </r>
  </si>
  <si>
    <r>
      <t>Standaardberekening oppervlakte in m</t>
    </r>
    <r>
      <rPr>
        <b/>
        <vertAlign val="superscript"/>
        <sz val="11"/>
        <color theme="1"/>
        <rFont val="Aptos"/>
        <family val="2"/>
      </rPr>
      <t xml:space="preserve">2 </t>
    </r>
  </si>
  <si>
    <t>Poel</t>
  </si>
  <si>
    <r>
      <t>oppervlakte in m</t>
    </r>
    <r>
      <rPr>
        <vertAlign val="superscript"/>
        <sz val="11"/>
        <color theme="1"/>
        <rFont val="Aptos"/>
        <family val="2"/>
      </rPr>
      <t>2</t>
    </r>
  </si>
  <si>
    <t>Oppervlakte = oppervlakte poel+natuurvriendelijke oever. Zie Infoblad voor maximaal meetellend oppervlak.</t>
  </si>
  <si>
    <t>Knotboom (solitair of in knotbomenrij)</t>
  </si>
  <si>
    <t>aantal bomen</t>
  </si>
  <si>
    <r>
      <t>Oppervlakte = aantal bomen * 20 m</t>
    </r>
    <r>
      <rPr>
        <vertAlign val="superscript"/>
        <sz val="11"/>
        <color theme="1"/>
        <rFont val="Aptos"/>
        <family val="2"/>
      </rPr>
      <t>2</t>
    </r>
  </si>
  <si>
    <t>Solitaire boom  </t>
  </si>
  <si>
    <r>
      <t>Oppervlakte = aantal bomen * 40 m</t>
    </r>
    <r>
      <rPr>
        <vertAlign val="superscript"/>
        <sz val="11"/>
        <color theme="1"/>
        <rFont val="Aptos"/>
        <family val="2"/>
      </rPr>
      <t>2</t>
    </r>
  </si>
  <si>
    <t>Knip- en scheerheg</t>
  </si>
  <si>
    <t>aantal strekkende meter</t>
  </si>
  <si>
    <t>Oppervlakte = strekkende meters * 1</t>
  </si>
  <si>
    <t>Elzensingel</t>
  </si>
  <si>
    <t>Oppervlakte = strekkende meters * 3</t>
  </si>
  <si>
    <t>Struweelhaag</t>
  </si>
  <si>
    <t>Oppervlakte = strekkende meters*3</t>
  </si>
  <si>
    <t>Bomenlaan/bomenrij  </t>
  </si>
  <si>
    <t>Houtwal/houtsingel</t>
  </si>
  <si>
    <t>Oppervlakte = strekkende meters * 5</t>
  </si>
  <si>
    <t>Vogelbosje</t>
  </si>
  <si>
    <t>Oppervlakte vogelbosje</t>
  </si>
  <si>
    <t>Hoogstamboomgaard</t>
  </si>
  <si>
    <r>
      <t>Oppervlakte =  aantal bomen * 40 m</t>
    </r>
    <r>
      <rPr>
        <vertAlign val="superscript"/>
        <sz val="11"/>
        <color theme="1"/>
        <rFont val="Aptos"/>
        <family val="2"/>
      </rPr>
      <t>2</t>
    </r>
  </si>
  <si>
    <r>
      <t>Totaal m</t>
    </r>
    <r>
      <rPr>
        <b/>
        <vertAlign val="superscript"/>
        <sz val="11"/>
        <color theme="1"/>
        <rFont val="Aptos"/>
        <family val="2"/>
      </rPr>
      <t>2</t>
    </r>
  </si>
  <si>
    <t>Totaal aantal punten</t>
  </si>
  <si>
    <t xml:space="preserve">Deze rekentabel is onderdeel van het Uitnodigingskader Wonen van gemeente Oude IJsselstreek. Dit betreft een conceptversie: waarden kunnen nog veranderen. Aan deze berekening kunnen geen rechten worden ontleend. </t>
  </si>
  <si>
    <t>Op dit moment wordt er gewerkt aan de infobladen. De definitieve versie van de infobladen wordt spoedig verwacht. Totdat deze er zijn, kan er contact worden opgenomen met Merlijn de Jonghe of Anna Tuenter van de gemeente Oude IJsselstreek, om over de soorten te overleggen.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</si>
</sst>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1"/>
      <color theme="1"/>
      <name val="Aptos"/>
      <family val="2"/>
    </font>
    <font>
      <b/>
      <vertAlign val="superscript"/>
      <sz val="11"/>
      <color theme="1"/>
      <name val="Aptos"/>
      <family val="2"/>
    </font>
    <font>
      <sz val="11"/>
      <color theme="1"/>
      <name val="Aptos"/>
      <family val="2"/>
    </font>
    <font>
      <vertAlign val="superscript"/>
      <sz val="11"/>
      <color theme="1"/>
      <name val="Aptos"/>
      <family val="2"/>
    </font>
    <font>
      <b/>
      <vertAlign val="superscript"/>
      <sz val="11"/>
      <color theme="1"/>
      <name val="Aptos Narrow"/>
      <family val="2"/>
      <scheme val="minor"/>
    </font>
    <font>
      <i/>
      <sz val="11"/>
      <color theme="1"/>
      <name val="Aptos Narrow"/>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ck">
        <color theme="9" tint="0.59996337778862885"/>
      </left>
      <right style="thick">
        <color theme="9" tint="0.59996337778862885"/>
      </right>
      <top style="thick">
        <color theme="9" tint="0.59996337778862885"/>
      </top>
      <bottom style="thick">
        <color theme="9" tint="0.59996337778862885"/>
      </bottom>
      <diagonal/>
    </border>
  </borders>
  <cellStyleXfs count="1">
    <xf numFmtId="0" fontId="0" fillId="0" borderId="0"/>
  </cellStyleXfs>
  <cellXfs count="22">
    <xf numFmtId="0" fontId="0" fillId="0" borderId="0" xfId="0"/>
    <xf numFmtId="0" fontId="0" fillId="0" borderId="0" xfId="0" applyAlignment="1">
      <alignment wrapText="1"/>
    </xf>
    <xf numFmtId="0" fontId="0" fillId="0" borderId="0" xfId="0" applyAlignment="1" applyProtection="1">
      <alignment wrapText="1"/>
      <protection locked="0"/>
    </xf>
    <xf numFmtId="0" fontId="0" fillId="3" borderId="1" xfId="0" applyFill="1" applyBorder="1" applyAlignment="1" applyProtection="1">
      <alignment horizontal="center" vertical="center" wrapText="1"/>
      <protection locked="0"/>
    </xf>
    <xf numFmtId="0" fontId="0" fillId="0" borderId="0" xfId="0" applyAlignment="1" applyProtection="1">
      <alignment horizontal="right" wrapText="1"/>
      <protection locked="0"/>
    </xf>
    <xf numFmtId="0" fontId="0" fillId="0" borderId="0" xfId="0" applyAlignment="1" applyProtection="1">
      <alignment horizontal="center" wrapText="1"/>
      <protection locked="0"/>
    </xf>
    <xf numFmtId="0" fontId="0" fillId="2" borderId="0" xfId="0" applyFill="1" applyAlignment="1">
      <alignment wrapText="1"/>
    </xf>
    <xf numFmtId="0" fontId="0" fillId="2" borderId="0" xfId="0" applyFill="1" applyAlignment="1">
      <alignment horizontal="center" wrapText="1"/>
    </xf>
    <xf numFmtId="0" fontId="2" fillId="2" borderId="0" xfId="0" applyFont="1" applyFill="1" applyAlignment="1">
      <alignment vertical="center" wrapText="1"/>
    </xf>
    <xf numFmtId="0" fontId="2" fillId="2" borderId="0" xfId="0" applyFont="1" applyFill="1" applyAlignment="1">
      <alignment horizontal="right" vertical="center" wrapText="1"/>
    </xf>
    <xf numFmtId="0" fontId="1" fillId="2" borderId="0" xfId="0" applyFont="1" applyFill="1" applyAlignment="1">
      <alignment wrapText="1"/>
    </xf>
    <xf numFmtId="0" fontId="1" fillId="2" borderId="0" xfId="0" applyFont="1" applyFill="1" applyAlignment="1">
      <alignment horizontal="center" wrapText="1"/>
    </xf>
    <xf numFmtId="0" fontId="2" fillId="0" borderId="0" xfId="0" applyFont="1" applyAlignment="1">
      <alignmen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indent="1"/>
    </xf>
    <xf numFmtId="0" fontId="0" fillId="2" borderId="0" xfId="0" applyFill="1" applyAlignment="1">
      <alignment horizontal="center" vertical="center" wrapText="1"/>
    </xf>
    <xf numFmtId="0" fontId="4" fillId="0" borderId="0" xfId="0" applyFont="1" applyAlignment="1">
      <alignment vertical="center" wrapText="1"/>
    </xf>
    <xf numFmtId="0" fontId="4" fillId="2" borderId="0" xfId="0" applyFont="1" applyFill="1" applyAlignment="1">
      <alignment horizontal="right" vertical="center" wrapText="1"/>
    </xf>
    <xf numFmtId="0" fontId="0" fillId="0" borderId="0" xfId="0" applyAlignment="1">
      <alignment horizontal="right" wrapText="1"/>
    </xf>
    <xf numFmtId="0" fontId="0" fillId="0" borderId="0" xfId="0" applyAlignment="1">
      <alignment horizontal="center" wrapText="1"/>
    </xf>
    <xf numFmtId="0" fontId="7" fillId="0" borderId="0" xfId="0" applyFont="1" applyAlignment="1">
      <alignment wrapText="1"/>
    </xf>
    <xf numFmtId="0" fontId="1" fillId="2" borderId="0" xfId="0" applyFont="1" applyFill="1" applyAlignment="1">
      <alignment horizontal="center" vertical="center" wrapText="1"/>
    </xf>
  </cellXfs>
  <cellStyles count="1">
    <cellStyle name="Standa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7AD4A-3484-4CAC-81B7-E1C785179719}">
  <dimension ref="A1:H17"/>
  <sheetViews>
    <sheetView showGridLines="0" tabSelected="1" workbookViewId="0">
      <selection activeCell="I22" sqref="I22"/>
    </sheetView>
  </sheetViews>
  <sheetFormatPr defaultColWidth="89.5546875" defaultRowHeight="14.4" x14ac:dyDescent="0.3"/>
  <cols>
    <col min="1" max="1" width="4.5546875" style="2" customWidth="1"/>
    <col min="2" max="2" width="35.5546875" style="2" customWidth="1"/>
    <col min="3" max="3" width="25" style="4" customWidth="1"/>
    <col min="4" max="4" width="13.33203125" style="2" customWidth="1"/>
    <col min="5" max="5" width="13.44140625" style="5" bestFit="1" customWidth="1"/>
    <col min="6" max="6" width="5.44140625" style="2" customWidth="1"/>
    <col min="7" max="7" width="6.5546875" style="2" customWidth="1"/>
    <col min="8" max="8" width="43.33203125" style="2" customWidth="1"/>
    <col min="9" max="16384" width="89.5546875" style="2"/>
  </cols>
  <sheetData>
    <row r="1" spans="1:8" x14ac:dyDescent="0.3">
      <c r="A1" s="1"/>
      <c r="B1"/>
      <c r="C1" s="18"/>
      <c r="D1" s="1"/>
      <c r="E1" s="19"/>
      <c r="F1" s="1"/>
      <c r="G1" s="1"/>
      <c r="H1" s="1"/>
    </row>
    <row r="2" spans="1:8" ht="29.4" thickBot="1" x14ac:dyDescent="0.35">
      <c r="A2" s="6"/>
      <c r="B2" s="8" t="s">
        <v>0</v>
      </c>
      <c r="C2" s="9"/>
      <c r="D2" s="10" t="s">
        <v>1</v>
      </c>
      <c r="E2" s="11" t="s">
        <v>2</v>
      </c>
      <c r="F2" s="10"/>
      <c r="G2" s="1"/>
      <c r="H2" s="12" t="s">
        <v>3</v>
      </c>
    </row>
    <row r="3" spans="1:8" ht="43.2" x14ac:dyDescent="0.3">
      <c r="A3" s="6"/>
      <c r="B3" s="13" t="s">
        <v>4</v>
      </c>
      <c r="C3" s="14" t="s">
        <v>5</v>
      </c>
      <c r="D3" s="3"/>
      <c r="E3" s="15">
        <f>IF(ISBLANK(D3),0,MIN(800,D3))</f>
        <v>0</v>
      </c>
      <c r="F3" s="6"/>
      <c r="G3" s="1"/>
      <c r="H3" s="16" t="s">
        <v>6</v>
      </c>
    </row>
    <row r="4" spans="1:8" ht="16.2" x14ac:dyDescent="0.3">
      <c r="A4" s="6"/>
      <c r="B4" s="13" t="s">
        <v>7</v>
      </c>
      <c r="C4" s="14" t="s">
        <v>8</v>
      </c>
      <c r="D4" s="3"/>
      <c r="E4" s="7">
        <f>D4*20</f>
        <v>0</v>
      </c>
      <c r="F4" s="6"/>
      <c r="G4" s="1"/>
      <c r="H4" s="16" t="s">
        <v>9</v>
      </c>
    </row>
    <row r="5" spans="1:8" ht="16.2" x14ac:dyDescent="0.3">
      <c r="A5" s="6"/>
      <c r="B5" s="13" t="s">
        <v>10</v>
      </c>
      <c r="C5" s="14" t="s">
        <v>8</v>
      </c>
      <c r="D5" s="3"/>
      <c r="E5" s="7">
        <f>D5*40</f>
        <v>0</v>
      </c>
      <c r="F5" s="6"/>
      <c r="G5" s="1"/>
      <c r="H5" s="16" t="s">
        <v>11</v>
      </c>
    </row>
    <row r="6" spans="1:8" x14ac:dyDescent="0.3">
      <c r="A6" s="6"/>
      <c r="B6" s="13" t="s">
        <v>12</v>
      </c>
      <c r="C6" s="14" t="s">
        <v>13</v>
      </c>
      <c r="D6" s="3"/>
      <c r="E6" s="7">
        <f>D6</f>
        <v>0</v>
      </c>
      <c r="F6" s="6"/>
      <c r="G6" s="1"/>
      <c r="H6" s="16" t="s">
        <v>14</v>
      </c>
    </row>
    <row r="7" spans="1:8" x14ac:dyDescent="0.3">
      <c r="A7" s="6"/>
      <c r="B7" s="13" t="s">
        <v>15</v>
      </c>
      <c r="C7" s="14" t="s">
        <v>13</v>
      </c>
      <c r="D7" s="3"/>
      <c r="E7" s="7">
        <f>D7*3</f>
        <v>0</v>
      </c>
      <c r="F7" s="6"/>
      <c r="G7" s="1"/>
      <c r="H7" s="16" t="s">
        <v>16</v>
      </c>
    </row>
    <row r="8" spans="1:8" x14ac:dyDescent="0.3">
      <c r="A8" s="6"/>
      <c r="B8" s="13" t="s">
        <v>17</v>
      </c>
      <c r="C8" s="14" t="s">
        <v>13</v>
      </c>
      <c r="D8" s="3"/>
      <c r="E8" s="7">
        <f>D8*3</f>
        <v>0</v>
      </c>
      <c r="F8" s="6"/>
      <c r="G8" s="1"/>
      <c r="H8" s="16" t="s">
        <v>18</v>
      </c>
    </row>
    <row r="9" spans="1:8" ht="16.2" x14ac:dyDescent="0.3">
      <c r="A9" s="6"/>
      <c r="B9" s="13" t="s">
        <v>19</v>
      </c>
      <c r="C9" s="14" t="s">
        <v>8</v>
      </c>
      <c r="D9" s="3"/>
      <c r="E9" s="7">
        <f>D9*20</f>
        <v>0</v>
      </c>
      <c r="F9" s="6"/>
      <c r="G9" s="1"/>
      <c r="H9" s="16" t="s">
        <v>11</v>
      </c>
    </row>
    <row r="10" spans="1:8" ht="15.6" thickTop="1" thickBot="1" x14ac:dyDescent="0.35">
      <c r="A10" s="6"/>
      <c r="B10" s="13" t="s">
        <v>20</v>
      </c>
      <c r="C10" s="14" t="s">
        <v>13</v>
      </c>
      <c r="D10" s="3"/>
      <c r="E10" s="7">
        <f>D10*5</f>
        <v>0</v>
      </c>
      <c r="F10" s="6"/>
      <c r="G10" s="1"/>
      <c r="H10" s="16" t="s">
        <v>21</v>
      </c>
    </row>
    <row r="11" spans="1:8" ht="17.399999999999999" thickTop="1" thickBot="1" x14ac:dyDescent="0.35">
      <c r="A11" s="6"/>
      <c r="B11" s="13" t="s">
        <v>22</v>
      </c>
      <c r="C11" s="14" t="s">
        <v>5</v>
      </c>
      <c r="D11" s="3"/>
      <c r="E11" s="7">
        <f>D11</f>
        <v>0</v>
      </c>
      <c r="F11" s="6"/>
      <c r="G11" s="1"/>
      <c r="H11" s="16" t="s">
        <v>23</v>
      </c>
    </row>
    <row r="12" spans="1:8" ht="16.2" x14ac:dyDescent="0.3">
      <c r="A12" s="6"/>
      <c r="B12" s="13" t="s">
        <v>24</v>
      </c>
      <c r="C12" s="14" t="s">
        <v>8</v>
      </c>
      <c r="D12" s="3"/>
      <c r="E12" s="7">
        <f>D12*40</f>
        <v>0</v>
      </c>
      <c r="F12" s="6"/>
      <c r="G12" s="1"/>
      <c r="H12" s="16" t="s">
        <v>25</v>
      </c>
    </row>
    <row r="13" spans="1:8" ht="15" thickTop="1" x14ac:dyDescent="0.3">
      <c r="A13" s="6"/>
      <c r="B13" s="13"/>
      <c r="C13" s="17"/>
      <c r="D13" s="6"/>
      <c r="E13" s="7"/>
      <c r="F13" s="6"/>
      <c r="G13" s="1"/>
      <c r="H13" s="1"/>
    </row>
    <row r="14" spans="1:8" ht="16.2" x14ac:dyDescent="0.3">
      <c r="A14" s="6"/>
      <c r="B14" s="6"/>
      <c r="C14" s="17"/>
      <c r="D14" s="8" t="s">
        <v>26</v>
      </c>
      <c r="E14" s="11">
        <f>SUM(E3:E12)</f>
        <v>0</v>
      </c>
      <c r="F14" s="6"/>
      <c r="G14" s="1"/>
      <c r="H14" s="1"/>
    </row>
    <row r="15" spans="1:8" ht="72" x14ac:dyDescent="0.3">
      <c r="A15" s="6"/>
      <c r="B15" s="6"/>
      <c r="C15" s="17"/>
      <c r="D15" s="8" t="s">
        <v>27</v>
      </c>
      <c r="E15" s="21">
        <f>(E14/100)</f>
        <v>0</v>
      </c>
      <c r="F15" s="6"/>
      <c r="G15" s="1"/>
      <c r="H15" s="20" t="s">
        <v>28</v>
      </c>
    </row>
    <row r="16" spans="1:8" x14ac:dyDescent="0.3">
      <c r="A16" s="6"/>
      <c r="B16" s="13"/>
      <c r="C16" s="17"/>
      <c r="D16" s="6"/>
      <c r="E16" s="7"/>
      <c r="F16" s="6"/>
      <c r="G16" s="1"/>
      <c r="H16" s="1"/>
    </row>
    <row r="17" spans="1:8" x14ac:dyDescent="0.3">
      <c r="A17" s="6"/>
      <c r="B17" s="13"/>
      <c r="C17" s="17"/>
      <c r="D17" s="6"/>
      <c r="E17" s="7"/>
      <c r="F17" s="6"/>
      <c r="G17" s="1"/>
      <c r="H17" s="1"/>
    </row>
  </sheetData>
  <sheetProtection sheet="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1D723-2A7C-4ACA-8D35-C6CDFB2B8B17}">
  <dimension ref="A1"/>
  <sheetViews>
    <sheetView workbookViewId="0">
      <selection activeCell="S2" sqref="S2"/>
    </sheetView>
  </sheetViews>
  <sheetFormatPr defaultRowHeight="14.4" x14ac:dyDescent="0.3"/>
  <sheetData>
    <row r="1" spans="1:1" x14ac:dyDescent="0.3">
      <c r="A1" t="s">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171907022C7041BD80FEFD0327C5DF" ma:contentTypeVersion="20" ma:contentTypeDescription="Een nieuw document maken." ma:contentTypeScope="" ma:versionID="1923527f52734308b8f38b0a28fe2037">
  <xsd:schema xmlns:xsd="http://www.w3.org/2001/XMLSchema" xmlns:xs="http://www.w3.org/2001/XMLSchema" xmlns:p="http://schemas.microsoft.com/office/2006/metadata/properties" xmlns:ns2="424fce6b-c2ca-4cd9-b83c-86a7df1b4e07" xmlns:ns3="4391d9d8-29df-44c3-aca5-c54b2bb3ca77" targetNamespace="http://schemas.microsoft.com/office/2006/metadata/properties" ma:root="true" ma:fieldsID="b9a674ea505462cfe7b6b6f68b51f92b" ns2:_="" ns3:_="">
    <xsd:import namespace="424fce6b-c2ca-4cd9-b83c-86a7df1b4e07"/>
    <xsd:import namespace="4391d9d8-29df-44c3-aca5-c54b2bb3ca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Datum"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fce6b-c2ca-4cd9-b83c-86a7df1b4e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2a3ad8f0-94fb-4491-b729-870c869a7a5b" ma:termSetId="09814cd3-568e-fe90-9814-8d621ff8fb84" ma:anchorId="fba54fb3-c3e1-fe81-a776-ca4b69148c4d" ma:open="true" ma:isKeyword="false">
      <xsd:complexType>
        <xsd:sequence>
          <xsd:element ref="pc:Terms" minOccurs="0" maxOccurs="1"/>
        </xsd:sequence>
      </xsd:complexType>
    </xsd:element>
    <xsd:element name="Datum" ma:index="24" nillable="true" ma:displayName="Datum" ma:default="[today]" ma:format="DateTime" ma:internalName="Datum">
      <xsd:simpleType>
        <xsd:restriction base="dms:DateTim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91d9d8-29df-44c3-aca5-c54b2bb3ca77"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e6bcf0ff-326f-4691-959b-5757ee12edd1}" ma:internalName="TaxCatchAll" ma:showField="CatchAllData" ma:web="4391d9d8-29df-44c3-aca5-c54b2bb3c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4fce6b-c2ca-4cd9-b83c-86a7df1b4e07">
      <Terms xmlns="http://schemas.microsoft.com/office/infopath/2007/PartnerControls"/>
    </lcf76f155ced4ddcb4097134ff3c332f>
    <TaxCatchAll xmlns="4391d9d8-29df-44c3-aca5-c54b2bb3ca77" xsi:nil="true"/>
    <Datum xmlns="424fce6b-c2ca-4cd9-b83c-86a7df1b4e07">2025-05-07T11:48:53+00:00</Datum>
  </documentManagement>
</p:properties>
</file>

<file path=customXml/itemProps1.xml><?xml version="1.0" encoding="utf-8"?>
<ds:datastoreItem xmlns:ds="http://schemas.openxmlformats.org/officeDocument/2006/customXml" ds:itemID="{172680D6-0D67-4CA6-A2D7-B329F97D00B4}"/>
</file>

<file path=customXml/itemProps2.xml><?xml version="1.0" encoding="utf-8"?>
<ds:datastoreItem xmlns:ds="http://schemas.openxmlformats.org/officeDocument/2006/customXml" ds:itemID="{A4BE5441-755E-4091-AAE1-00CF85D14ABE}">
  <ds:schemaRefs>
    <ds:schemaRef ds:uri="http://schemas.microsoft.com/sharepoint/v3/contenttype/forms"/>
  </ds:schemaRefs>
</ds:datastoreItem>
</file>

<file path=customXml/itemProps3.xml><?xml version="1.0" encoding="utf-8"?>
<ds:datastoreItem xmlns:ds="http://schemas.openxmlformats.org/officeDocument/2006/customXml" ds:itemID="{41BA2747-A14B-42FD-B441-E2FF4D524EB7}">
  <ds:schemaRefs>
    <ds:schemaRef ds:uri="http://schemas.microsoft.com/office/2006/metadata/properties"/>
    <ds:schemaRef ds:uri="http://schemas.microsoft.com/office/infopath/2007/PartnerControls"/>
    <ds:schemaRef ds:uri="45445be7-987f-46ec-bdb9-4e33bdbe91bf"/>
    <ds:schemaRef ds:uri="04a098bf-1e1c-4089-8848-66172acd4c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Rekentabel</vt:lpstr>
      <vt:lpstr>Infobladen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Adriaanse, Vincent</cp:lastModifiedBy>
  <cp:revision/>
  <dcterms:created xsi:type="dcterms:W3CDTF">2024-11-24T09:21:50Z</dcterms:created>
  <dcterms:modified xsi:type="dcterms:W3CDTF">2025-05-01T09:59:36Z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0x01010023171907022C7041BD80FEFD0327C5DF</vt:lpwstr>
  </property>
  <property fmtid="{D5CDD505-2E9C-101B-9397-08002B2CF9AE}" pid="3" name="MediaServiceImageTags">
    <vt:lpwstr/>
  </property>
</Properties>
</file>